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&amp; SPREADSHEETS\SFY 2018-2019\LEGAL\"/>
    </mc:Choice>
  </mc:AlternateContent>
  <xr:revisionPtr revIDLastSave="0" documentId="13_ncr:1_{9CD0740C-C9E9-47F0-B695-2735AB052CA6}" xr6:coauthVersionLast="34" xr6:coauthVersionMax="34" xr10:uidLastSave="{00000000-0000-0000-0000-000000000000}"/>
  <bookViews>
    <workbookView xWindow="0" yWindow="0" windowWidth="24000" windowHeight="8610" xr2:uid="{00000000-000D-0000-FFFF-FFFF00000000}"/>
  </bookViews>
  <sheets>
    <sheet name="Legal Traineeships" sheetId="1" r:id="rId1"/>
    <sheet name="PS&amp;T April 2018" sheetId="12" r:id="rId2"/>
    <sheet name="MC April 2018" sheetId="11" r:id="rId3"/>
  </sheets>
  <definedNames>
    <definedName name="_xlnm.Print_Titles" localSheetId="0">'Legal Traineeships'!$1:$1</definedName>
  </definedNames>
  <calcPr calcId="179021"/>
</workbook>
</file>

<file path=xl/calcChain.xml><?xml version="1.0" encoding="utf-8"?>
<calcChain xmlns="http://schemas.openxmlformats.org/spreadsheetml/2006/main">
  <c r="F24" i="1" l="1"/>
  <c r="F56" i="1" l="1"/>
  <c r="F48" i="1"/>
  <c r="F38" i="1"/>
  <c r="F26" i="1"/>
  <c r="F18" i="1"/>
  <c r="D18" i="11" l="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17" i="11"/>
  <c r="I56" i="1" l="1"/>
  <c r="H56" i="1"/>
  <c r="I54" i="1"/>
  <c r="H54" i="1"/>
  <c r="I48" i="1"/>
  <c r="H48" i="1"/>
  <c r="I44" i="1"/>
  <c r="H44" i="1"/>
  <c r="I38" i="1"/>
  <c r="H38" i="1"/>
  <c r="I36" i="1"/>
  <c r="H36" i="1"/>
  <c r="I34" i="1"/>
  <c r="H34" i="1"/>
  <c r="I32" i="1"/>
  <c r="H32" i="1"/>
  <c r="I26" i="1"/>
  <c r="H26" i="1"/>
  <c r="I24" i="1"/>
  <c r="H24" i="1"/>
  <c r="I18" i="1"/>
  <c r="I14" i="1"/>
  <c r="I12" i="1"/>
  <c r="H18" i="1"/>
  <c r="H14" i="1"/>
  <c r="H12" i="1"/>
  <c r="I10" i="1"/>
  <c r="H10" i="1"/>
  <c r="M44" i="1"/>
  <c r="L44" i="1"/>
  <c r="M36" i="1"/>
  <c r="L36" i="1"/>
  <c r="M24" i="1"/>
  <c r="L24" i="1"/>
  <c r="F10" i="1"/>
  <c r="J10" i="1"/>
  <c r="K10" i="1"/>
  <c r="G10" i="1"/>
  <c r="M54" i="1"/>
  <c r="L54" i="1"/>
  <c r="M14" i="1"/>
  <c r="L14" i="1"/>
  <c r="G56" i="1" l="1"/>
  <c r="G48" i="1"/>
  <c r="G38" i="1"/>
  <c r="G26" i="1" l="1"/>
  <c r="F32" i="1"/>
  <c r="G32" i="1"/>
  <c r="J32" i="1"/>
  <c r="F34" i="1"/>
  <c r="G34" i="1"/>
  <c r="J34" i="1"/>
  <c r="G18" i="1"/>
  <c r="G24" i="1"/>
  <c r="J24" i="1"/>
  <c r="J54" i="1" l="1"/>
  <c r="J44" i="1"/>
  <c r="J36" i="1"/>
  <c r="J14" i="1"/>
  <c r="J12" i="1"/>
  <c r="G36" i="1"/>
  <c r="F36" i="1"/>
  <c r="G54" i="1" l="1"/>
  <c r="G44" i="1"/>
  <c r="G14" i="1"/>
  <c r="G12" i="1"/>
  <c r="F54" i="1"/>
  <c r="F44" i="1"/>
  <c r="F14" i="1"/>
  <c r="F12" i="1"/>
  <c r="D8" i="11" l="1"/>
  <c r="D16" i="11" l="1"/>
  <c r="D15" i="11"/>
  <c r="D14" i="11"/>
  <c r="D13" i="11"/>
  <c r="D12" i="11"/>
  <c r="D11" i="11"/>
  <c r="D10" i="11"/>
  <c r="D9" i="11"/>
  <c r="D7" i="11"/>
  <c r="D6" i="11"/>
  <c r="D5" i="11"/>
  <c r="D4" i="11"/>
  <c r="K34" i="1" l="1"/>
  <c r="K12" i="1"/>
  <c r="K32" i="1"/>
  <c r="K24" i="1"/>
  <c r="K54" i="1"/>
  <c r="K14" i="1"/>
  <c r="K44" i="1"/>
  <c r="K36" i="1"/>
</calcChain>
</file>

<file path=xl/sharedStrings.xml><?xml version="1.0" encoding="utf-8"?>
<sst xmlns="http://schemas.openxmlformats.org/spreadsheetml/2006/main" count="167" uniqueCount="86">
  <si>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</si>
  <si>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</si>
  <si>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</si>
  <si>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</si>
  <si>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</si>
  <si>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</si>
  <si>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</si>
  <si>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</si>
  <si>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</si>
  <si>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</si>
  <si>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</si>
  <si>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</si>
  <si>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</si>
  <si>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</si>
  <si>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</si>
  <si>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</si>
  <si>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</si>
  <si>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</si>
  <si>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</si>
  <si>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</si>
  <si>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M/C April 2018</t>
  </si>
  <si>
    <t>PST April 2018</t>
  </si>
  <si>
    <t>Attorney Trainee 1</t>
  </si>
  <si>
    <t>Attorney Trainee 2</t>
  </si>
  <si>
    <t>Assistant Attorney 1</t>
  </si>
  <si>
    <t>Assistant Attorney 2</t>
  </si>
  <si>
    <t>Attorney 1</t>
  </si>
  <si>
    <t>Attorney 2</t>
  </si>
  <si>
    <t>These spreadsheets are an advisory tool only and do not encompass all possible scenarios. Please refer to the accompanying memo for additional information.</t>
  </si>
  <si>
    <t>Attorney 1 Financial Services</t>
  </si>
  <si>
    <t>Attorney 2 Financial Services</t>
  </si>
  <si>
    <t>Admission to NYS Bar</t>
  </si>
  <si>
    <t>Assistant Hearing Officer 1</t>
  </si>
  <si>
    <t>Assistant Hearing Officer</t>
  </si>
  <si>
    <t>Assistant Hearing Officer 2</t>
  </si>
  <si>
    <t>Trial Examiner Trainee 1</t>
  </si>
  <si>
    <t>Trial Examiner Trainee 2</t>
  </si>
  <si>
    <t>Trial Examiner Trainee 3</t>
  </si>
  <si>
    <t>Trial Examiner Trainee 4</t>
  </si>
  <si>
    <t>Trial Examiner Trainee 5</t>
  </si>
  <si>
    <t>Trial Examiner Trainee 6</t>
  </si>
  <si>
    <t>Motor Vehicle Referee Trainee 1</t>
  </si>
  <si>
    <t>Motor Vehicle Referee Trainee 1 Spanish Language</t>
  </si>
  <si>
    <t>Motor Vehicle Referee Trainee 2</t>
  </si>
  <si>
    <t>Motor Vehicle Referee Trainee 2 Spanish Language</t>
  </si>
  <si>
    <t>Assistant Unemployment Insurance Referee 1</t>
  </si>
  <si>
    <t>Assistant Unemployment Insurance Referee 2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</si>
  <si>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</si>
  <si>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</si>
  <si>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</si>
  <si>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</si>
  <si>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</si>
  <si>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</si>
  <si>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Former Trainee Title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</si>
  <si>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</si>
  <si>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</si>
  <si>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</si>
  <si>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</si>
  <si>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</si>
  <si>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</si>
  <si>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</si>
  <si>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</si>
  <si>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</si>
  <si>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</si>
  <si>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</si>
  <si>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</si>
  <si>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</si>
  <si>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</si>
  <si>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</si>
  <si>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</si>
  <si>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</si>
  <si>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</si>
  <si>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 xml:space="preserve"> Title Effective 1/17/2019</t>
  </si>
  <si>
    <t>LEGAL TRAINEESHIPS RESTRUCTURING (EFF 1/2019)</t>
  </si>
  <si>
    <t xml:space="preserve"> Title* Effective 1/17/2019</t>
  </si>
  <si>
    <t>HEARING OFFICER</t>
  </si>
  <si>
    <t>PS&amp;T and M/C Legal Traineeships (Legal Specialties), Fiscal Year 2018-2019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</si>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</sst>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5" xfId="0" applyNumberFormat="1" applyFont="1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3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="90" zoomScaleNormal="90" zoomScalePageLayoutView="50" workbookViewId="0">
      <selection activeCell="E57" sqref="E57"/>
    </sheetView>
  </sheetViews>
  <sheetFormatPr defaultRowHeight="12.75" x14ac:dyDescent="0.2"/>
  <cols>
    <col min="1" max="1" width="5.28515625" customWidth="1"/>
    <col min="2" max="2" width="47.28515625" style="74" bestFit="1" customWidth="1"/>
    <col min="3" max="3" width="30.42578125" style="4" customWidth="1"/>
    <col min="4" max="4" width="10.28515625" customWidth="1"/>
    <col min="5" max="5" width="21.140625" customWidth="1"/>
    <col min="6" max="6" width="10.7109375" bestFit="1" customWidth="1"/>
    <col min="7" max="7" width="11" style="89" bestFit="1" customWidth="1"/>
    <col min="8" max="9" width="11" style="89" customWidth="1"/>
    <col min="10" max="11" width="12.140625" style="27" bestFit="1" customWidth="1"/>
    <col min="12" max="12" width="8.28515625" customWidth="1"/>
    <col min="13" max="13" width="9" customWidth="1"/>
  </cols>
  <sheetData>
    <row r="1" spans="1:13" ht="20.25" x14ac:dyDescent="0.3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3" x14ac:dyDescent="0.2">
      <c r="A2" s="132" t="s">
        <v>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3" s="1" customFormat="1" ht="20.25" x14ac:dyDescent="0.3">
      <c r="A4" s="131" t="s">
        <v>73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s="1" customFormat="1" ht="20.25" x14ac:dyDescent="0.3">
      <c r="A5" s="43"/>
      <c r="B5" s="60"/>
      <c r="C5" s="56"/>
      <c r="D5" s="43"/>
      <c r="E5" s="43"/>
      <c r="F5" s="43"/>
      <c r="G5" s="84"/>
      <c r="H5" s="84"/>
      <c r="I5" s="84"/>
      <c r="J5" s="49"/>
      <c r="K5" s="49"/>
    </row>
    <row r="6" spans="1:13" s="1" customFormat="1" ht="20.25" x14ac:dyDescent="0.3">
      <c r="A6" s="1" t="s">
        <v>52</v>
      </c>
      <c r="B6" s="60"/>
      <c r="C6" s="56"/>
      <c r="D6" s="43"/>
      <c r="E6" s="43"/>
      <c r="F6" s="43"/>
      <c r="G6" s="84"/>
      <c r="H6" s="84"/>
      <c r="I6" s="84"/>
      <c r="J6" s="49"/>
      <c r="K6" s="49"/>
    </row>
    <row r="8" spans="1:13" ht="31.5" customHeight="1" x14ac:dyDescent="0.2">
      <c r="B8" s="61" t="s">
        <v>53</v>
      </c>
      <c r="C8" s="5" t="s">
        <v>72</v>
      </c>
      <c r="D8" s="5" t="s">
        <v>0</v>
      </c>
      <c r="E8" s="3" t="s">
        <v>4</v>
      </c>
      <c r="F8" s="118" t="s">
        <v>70</v>
      </c>
      <c r="G8" s="119"/>
      <c r="H8" s="112" t="s">
        <v>5</v>
      </c>
      <c r="I8" s="113"/>
      <c r="J8" s="118" t="s">
        <v>50</v>
      </c>
      <c r="K8" s="119"/>
      <c r="L8" s="112" t="s">
        <v>69</v>
      </c>
      <c r="M8" s="113"/>
    </row>
    <row r="9" spans="1:13" s="54" customFormat="1" ht="38.25" x14ac:dyDescent="0.2">
      <c r="B9" s="62"/>
      <c r="C9" s="30"/>
      <c r="D9" s="30"/>
      <c r="E9" s="31"/>
      <c r="F9" s="30" t="s">
        <v>15</v>
      </c>
      <c r="G9" s="30" t="s">
        <v>16</v>
      </c>
      <c r="H9" s="31" t="s">
        <v>17</v>
      </c>
      <c r="I9" s="31" t="s">
        <v>18</v>
      </c>
      <c r="J9" s="30" t="s">
        <v>15</v>
      </c>
      <c r="K9" s="30" t="s">
        <v>16</v>
      </c>
      <c r="L9" s="31" t="s">
        <v>62</v>
      </c>
      <c r="M9" s="31" t="s">
        <v>63</v>
      </c>
    </row>
    <row r="10" spans="1:13" s="4" customFormat="1" ht="31.5" customHeight="1" x14ac:dyDescent="0.2">
      <c r="B10" s="63" t="s">
        <v>22</v>
      </c>
      <c r="C10" s="97" t="s">
        <v>24</v>
      </c>
      <c r="D10" s="94" t="s">
        <v>54</v>
      </c>
      <c r="E10" s="97" t="s">
        <v>77</v>
      </c>
      <c r="F10" s="100">
        <f>'PS&amp;T April 2018'!B21</f>
        <v>56604</v>
      </c>
      <c r="G10" s="100">
        <f>'MC April 2018'!B19</f>
        <v>56745</v>
      </c>
      <c r="H10" s="114">
        <f>'PS&amp;T April 2018'!$C$28</f>
        <v>102661</v>
      </c>
      <c r="I10" s="114">
        <f>'MC April 2018'!$C$25</f>
        <v>100091</v>
      </c>
      <c r="J10" s="100">
        <f>'PS&amp;T April 2018'!D21</f>
        <v>1944</v>
      </c>
      <c r="K10" s="100">
        <f>'MC April 2018'!D19</f>
        <v>2278</v>
      </c>
      <c r="L10" s="120"/>
      <c r="M10" s="121"/>
    </row>
    <row r="11" spans="1:13" s="16" customFormat="1" ht="31.5" customHeight="1" x14ac:dyDescent="0.2">
      <c r="B11" s="63" t="s">
        <v>23</v>
      </c>
      <c r="C11" s="99"/>
      <c r="D11" s="96"/>
      <c r="E11" s="99"/>
      <c r="F11" s="102"/>
      <c r="G11" s="102"/>
      <c r="H11" s="115"/>
      <c r="I11" s="115"/>
      <c r="J11" s="102"/>
      <c r="K11" s="102"/>
      <c r="L11" s="122"/>
      <c r="M11" s="123"/>
    </row>
    <row r="12" spans="1:13" s="16" customFormat="1" x14ac:dyDescent="0.2">
      <c r="B12" s="63" t="s">
        <v>24</v>
      </c>
      <c r="C12" s="94" t="s">
        <v>25</v>
      </c>
      <c r="D12" s="94" t="s">
        <v>55</v>
      </c>
      <c r="E12" s="133" t="s">
        <v>31</v>
      </c>
      <c r="F12" s="100">
        <f>'PS&amp;T April 2018'!B23</f>
        <v>62726</v>
      </c>
      <c r="G12" s="100">
        <f>'MC April 2018'!B21</f>
        <v>62836</v>
      </c>
      <c r="H12" s="114">
        <f>'PS&amp;T April 2018'!$C$28</f>
        <v>102661</v>
      </c>
      <c r="I12" s="114">
        <f>'MC April 2018'!$C$25</f>
        <v>100091</v>
      </c>
      <c r="J12" s="100">
        <f>'PS&amp;T April 2018'!D23</f>
        <v>2109</v>
      </c>
      <c r="K12" s="100">
        <f>'MC April 2018'!D21</f>
        <v>2493</v>
      </c>
      <c r="L12" s="124"/>
      <c r="M12" s="125"/>
    </row>
    <row r="13" spans="1:13" s="16" customFormat="1" x14ac:dyDescent="0.2">
      <c r="B13" s="64" t="s">
        <v>25</v>
      </c>
      <c r="C13" s="96"/>
      <c r="D13" s="96"/>
      <c r="E13" s="134"/>
      <c r="F13" s="102"/>
      <c r="G13" s="102"/>
      <c r="H13" s="115"/>
      <c r="I13" s="115"/>
      <c r="J13" s="102"/>
      <c r="K13" s="102"/>
      <c r="L13" s="126"/>
      <c r="M13" s="127"/>
    </row>
    <row r="14" spans="1:13" s="16" customFormat="1" ht="21.95" customHeight="1" x14ac:dyDescent="0.2">
      <c r="B14" s="65" t="s">
        <v>26</v>
      </c>
      <c r="C14" s="91" t="s">
        <v>64</v>
      </c>
      <c r="D14" s="94" t="s">
        <v>56</v>
      </c>
      <c r="E14" s="97" t="s">
        <v>78</v>
      </c>
      <c r="F14" s="100">
        <f>'PS&amp;T April 2018'!B25</f>
        <v>69603</v>
      </c>
      <c r="G14" s="100">
        <f>'MC April 2018'!B23</f>
        <v>69785</v>
      </c>
      <c r="H14" s="103">
        <f>'PS&amp;T April 2018'!$C$28</f>
        <v>102661</v>
      </c>
      <c r="I14" s="106">
        <f>'MC April 2018'!$C$25</f>
        <v>100091</v>
      </c>
      <c r="J14" s="107">
        <f>'PS&amp;T April 2018'!D25</f>
        <v>2294</v>
      </c>
      <c r="K14" s="107">
        <f>'MC April 2018'!D23</f>
        <v>2720</v>
      </c>
      <c r="L14" s="107">
        <f>'PS&amp;T April 2018'!D$28</f>
        <v>2587</v>
      </c>
      <c r="M14" s="107">
        <f>'MC April 2018'!D$25</f>
        <v>3485</v>
      </c>
    </row>
    <row r="15" spans="1:13" s="16" customFormat="1" ht="21.95" customHeight="1" x14ac:dyDescent="0.2">
      <c r="B15" s="65" t="s">
        <v>29</v>
      </c>
      <c r="C15" s="92"/>
      <c r="D15" s="95"/>
      <c r="E15" s="98"/>
      <c r="F15" s="101"/>
      <c r="G15" s="101"/>
      <c r="H15" s="104"/>
      <c r="I15" s="106"/>
      <c r="J15" s="107"/>
      <c r="K15" s="107"/>
      <c r="L15" s="107"/>
      <c r="M15" s="107"/>
    </row>
    <row r="16" spans="1:13" s="16" customFormat="1" ht="21.95" customHeight="1" x14ac:dyDescent="0.2">
      <c r="B16" s="65" t="s">
        <v>27</v>
      </c>
      <c r="C16" s="92"/>
      <c r="D16" s="95"/>
      <c r="E16" s="98"/>
      <c r="F16" s="101"/>
      <c r="G16" s="101"/>
      <c r="H16" s="104"/>
      <c r="I16" s="106"/>
      <c r="J16" s="107"/>
      <c r="K16" s="107"/>
      <c r="L16" s="107"/>
      <c r="M16" s="107"/>
    </row>
    <row r="17" spans="1:14" s="16" customFormat="1" ht="21.95" customHeight="1" x14ac:dyDescent="0.2">
      <c r="B17" s="65" t="s">
        <v>30</v>
      </c>
      <c r="C17" s="93"/>
      <c r="D17" s="96"/>
      <c r="E17" s="99"/>
      <c r="F17" s="102"/>
      <c r="G17" s="102"/>
      <c r="H17" s="105"/>
      <c r="I17" s="106"/>
      <c r="J17" s="107"/>
      <c r="K17" s="107"/>
      <c r="L17" s="107"/>
      <c r="M17" s="107"/>
    </row>
    <row r="18" spans="1:14" s="16" customFormat="1" ht="97.5" customHeight="1" x14ac:dyDescent="0.2">
      <c r="C18" s="46" t="s">
        <v>51</v>
      </c>
      <c r="D18" s="46" t="s">
        <v>57</v>
      </c>
      <c r="E18" s="41" t="s">
        <v>79</v>
      </c>
      <c r="F18" s="42">
        <f>'PS&amp;T April 2018'!B$28</f>
        <v>81446</v>
      </c>
      <c r="G18" s="83">
        <f>'MC April 2018'!B$25</f>
        <v>79184</v>
      </c>
      <c r="H18" s="90">
        <f>'PS&amp;T April 2018'!$C$28</f>
        <v>102661</v>
      </c>
      <c r="I18" s="82">
        <f>'MC April 2018'!$C$25</f>
        <v>100091</v>
      </c>
      <c r="J18" s="48"/>
      <c r="K18" s="48"/>
      <c r="L18" s="48"/>
      <c r="M18" s="48"/>
    </row>
    <row r="19" spans="1:14" s="16" customFormat="1" x14ac:dyDescent="0.2">
      <c r="B19" s="66"/>
      <c r="C19" s="21"/>
      <c r="D19" s="20"/>
      <c r="E19" s="22"/>
      <c r="F19" s="47"/>
      <c r="G19" s="47"/>
      <c r="H19" s="47"/>
      <c r="I19" s="47"/>
      <c r="J19" s="23"/>
      <c r="K19" s="23"/>
      <c r="L19" s="33"/>
      <c r="M19" s="33"/>
      <c r="N19" s="33"/>
    </row>
    <row r="20" spans="1:14" ht="26.25" customHeight="1" x14ac:dyDescent="0.3">
      <c r="A20" s="1" t="s">
        <v>75</v>
      </c>
      <c r="B20" s="67"/>
      <c r="C20" s="58"/>
      <c r="D20" s="35"/>
      <c r="E20" s="35"/>
      <c r="F20" s="35"/>
      <c r="G20" s="86"/>
      <c r="H20" s="86"/>
      <c r="I20" s="86"/>
      <c r="J20" s="50"/>
      <c r="K20" s="50"/>
      <c r="L20" s="32"/>
      <c r="M20" s="32"/>
      <c r="N20" s="32"/>
    </row>
    <row r="21" spans="1:14" ht="12.75" customHeight="1" x14ac:dyDescent="0.3">
      <c r="A21" s="1"/>
      <c r="B21" s="68"/>
      <c r="C21" s="59"/>
      <c r="D21" s="34"/>
      <c r="E21" s="34"/>
      <c r="F21" s="34"/>
      <c r="G21" s="87"/>
      <c r="H21" s="87"/>
      <c r="I21" s="87"/>
      <c r="J21" s="51"/>
      <c r="K21" s="51"/>
      <c r="L21" s="32"/>
      <c r="M21" s="32"/>
      <c r="N21" s="32"/>
    </row>
    <row r="22" spans="1:14" ht="24.75" customHeight="1" x14ac:dyDescent="0.2">
      <c r="B22" s="61" t="s">
        <v>53</v>
      </c>
      <c r="C22" s="5" t="s">
        <v>74</v>
      </c>
      <c r="D22" s="5" t="s">
        <v>0</v>
      </c>
      <c r="E22" s="3" t="s">
        <v>4</v>
      </c>
      <c r="F22" s="118" t="s">
        <v>19</v>
      </c>
      <c r="G22" s="119"/>
      <c r="H22" s="112" t="s">
        <v>5</v>
      </c>
      <c r="I22" s="113"/>
      <c r="J22" s="118" t="s">
        <v>50</v>
      </c>
      <c r="K22" s="119"/>
      <c r="L22" s="112" t="s">
        <v>69</v>
      </c>
      <c r="M22" s="113"/>
    </row>
    <row r="23" spans="1:14" s="55" customFormat="1" ht="38.25" x14ac:dyDescent="0.2">
      <c r="A23" s="54"/>
      <c r="B23" s="62"/>
      <c r="C23" s="30"/>
      <c r="D23" s="30"/>
      <c r="E23" s="31"/>
      <c r="F23" s="30" t="s">
        <v>15</v>
      </c>
      <c r="G23" s="30" t="s">
        <v>16</v>
      </c>
      <c r="H23" s="31" t="s">
        <v>17</v>
      </c>
      <c r="I23" s="31" t="s">
        <v>18</v>
      </c>
      <c r="J23" s="30" t="s">
        <v>15</v>
      </c>
      <c r="K23" s="30" t="s">
        <v>16</v>
      </c>
      <c r="L23" s="31" t="s">
        <v>62</v>
      </c>
      <c r="M23" s="31" t="s">
        <v>63</v>
      </c>
    </row>
    <row r="24" spans="1:14" ht="31.5" customHeight="1" x14ac:dyDescent="0.2">
      <c r="B24" s="69" t="s">
        <v>32</v>
      </c>
      <c r="C24" s="97" t="s">
        <v>33</v>
      </c>
      <c r="D24" s="97" t="s">
        <v>56</v>
      </c>
      <c r="E24" s="97" t="s">
        <v>80</v>
      </c>
      <c r="F24" s="136">
        <f>'PS&amp;T April 2018'!B25</f>
        <v>69603</v>
      </c>
      <c r="G24" s="136">
        <f>'MC April 2018'!B23</f>
        <v>69785</v>
      </c>
      <c r="H24" s="114">
        <f>'PS&amp;T April 2018'!$C$28</f>
        <v>102661</v>
      </c>
      <c r="I24" s="106">
        <f>'MC April 2018'!$C$25</f>
        <v>100091</v>
      </c>
      <c r="J24" s="135">
        <f>'PS&amp;T April 2018'!D25</f>
        <v>2294</v>
      </c>
      <c r="K24" s="135">
        <f>'MC April 2018'!D23</f>
        <v>2720</v>
      </c>
      <c r="L24" s="100">
        <f>'PS&amp;T April 2018'!$D$28</f>
        <v>2587</v>
      </c>
      <c r="M24" s="100">
        <f>'MC April 2018'!$D$25</f>
        <v>3485</v>
      </c>
    </row>
    <row r="25" spans="1:14" ht="31.5" customHeight="1" x14ac:dyDescent="0.2">
      <c r="B25" s="69" t="s">
        <v>34</v>
      </c>
      <c r="C25" s="99"/>
      <c r="D25" s="99"/>
      <c r="E25" s="99"/>
      <c r="F25" s="137"/>
      <c r="G25" s="137"/>
      <c r="H25" s="115"/>
      <c r="I25" s="106"/>
      <c r="J25" s="135"/>
      <c r="K25" s="135"/>
      <c r="L25" s="102"/>
      <c r="M25" s="102"/>
    </row>
    <row r="26" spans="1:14" ht="89.25" x14ac:dyDescent="0.2">
      <c r="B26" s="70"/>
      <c r="C26" s="41" t="s">
        <v>58</v>
      </c>
      <c r="D26" s="41">
        <v>25</v>
      </c>
      <c r="E26" s="41" t="s">
        <v>81</v>
      </c>
      <c r="F26" s="83">
        <f>'PS&amp;T April 2018'!B$28</f>
        <v>81446</v>
      </c>
      <c r="G26" s="45">
        <f>'MC April 2018'!B$25</f>
        <v>79184</v>
      </c>
      <c r="H26" s="82">
        <f>'PS&amp;T April 2018'!$C$28</f>
        <v>102661</v>
      </c>
      <c r="I26" s="82">
        <f>'MC April 2018'!$C$25</f>
        <v>100091</v>
      </c>
      <c r="J26" s="52"/>
      <c r="K26" s="52"/>
    </row>
    <row r="27" spans="1:14" x14ac:dyDescent="0.2">
      <c r="B27" s="70"/>
      <c r="C27" s="22"/>
      <c r="D27" s="22"/>
      <c r="E27" s="22"/>
      <c r="F27" s="36"/>
      <c r="G27" s="36"/>
      <c r="H27" s="88"/>
      <c r="I27" s="88"/>
      <c r="J27" s="52"/>
      <c r="K27" s="52"/>
      <c r="L27" s="48"/>
      <c r="M27" s="48"/>
      <c r="N27" s="28"/>
    </row>
    <row r="28" spans="1:14" ht="20.25" x14ac:dyDescent="0.3">
      <c r="A28" s="1" t="s">
        <v>60</v>
      </c>
      <c r="B28" s="70"/>
      <c r="C28" s="22"/>
      <c r="D28" s="37"/>
      <c r="E28" s="22"/>
      <c r="F28" s="38"/>
      <c r="G28" s="36"/>
      <c r="H28" s="36"/>
      <c r="I28" s="36"/>
      <c r="J28" s="52"/>
      <c r="K28" s="52"/>
      <c r="L28" s="48"/>
      <c r="M28" s="48"/>
      <c r="N28" s="28"/>
    </row>
    <row r="29" spans="1:14" ht="20.25" x14ac:dyDescent="0.3">
      <c r="A29" s="1"/>
      <c r="B29" s="71"/>
      <c r="C29" s="18"/>
      <c r="D29" s="24"/>
      <c r="E29" s="18"/>
      <c r="F29" s="25"/>
      <c r="G29" s="26"/>
      <c r="H29" s="26"/>
      <c r="I29" s="26"/>
      <c r="J29" s="53"/>
      <c r="K29" s="53"/>
      <c r="L29" s="47"/>
      <c r="M29" s="47"/>
      <c r="N29" s="28"/>
    </row>
    <row r="30" spans="1:14" ht="31.5" customHeight="1" x14ac:dyDescent="0.2">
      <c r="B30" s="61" t="s">
        <v>53</v>
      </c>
      <c r="C30" s="5" t="s">
        <v>72</v>
      </c>
      <c r="D30" s="5" t="s">
        <v>0</v>
      </c>
      <c r="E30" s="3" t="s">
        <v>4</v>
      </c>
      <c r="F30" s="118" t="s">
        <v>19</v>
      </c>
      <c r="G30" s="119"/>
      <c r="H30" s="112" t="s">
        <v>5</v>
      </c>
      <c r="I30" s="113"/>
      <c r="J30" s="118" t="s">
        <v>50</v>
      </c>
      <c r="K30" s="119"/>
      <c r="L30" s="112" t="s">
        <v>69</v>
      </c>
      <c r="M30" s="113"/>
    </row>
    <row r="31" spans="1:14" s="54" customFormat="1" ht="38.25" x14ac:dyDescent="0.2">
      <c r="B31" s="62"/>
      <c r="C31" s="30"/>
      <c r="D31" s="30"/>
      <c r="E31" s="31"/>
      <c r="F31" s="30" t="s">
        <v>15</v>
      </c>
      <c r="G31" s="30" t="s">
        <v>16</v>
      </c>
      <c r="H31" s="31" t="s">
        <v>17</v>
      </c>
      <c r="I31" s="31" t="s">
        <v>18</v>
      </c>
      <c r="J31" s="30" t="s">
        <v>15</v>
      </c>
      <c r="K31" s="30" t="s">
        <v>16</v>
      </c>
      <c r="L31" s="31" t="s">
        <v>62</v>
      </c>
      <c r="M31" s="31" t="s">
        <v>63</v>
      </c>
    </row>
    <row r="32" spans="1:14" s="16" customFormat="1" ht="31.5" customHeight="1" x14ac:dyDescent="0.2">
      <c r="B32" s="63" t="s">
        <v>35</v>
      </c>
      <c r="C32" s="97" t="s">
        <v>47</v>
      </c>
      <c r="D32" s="94" t="s">
        <v>54</v>
      </c>
      <c r="E32" s="97" t="s">
        <v>77</v>
      </c>
      <c r="F32" s="138">
        <f>'PS&amp;T April 2018'!B21</f>
        <v>56604</v>
      </c>
      <c r="G32" s="138">
        <f>'MC April 2018'!B19</f>
        <v>56745</v>
      </c>
      <c r="H32" s="114">
        <f>'PS&amp;T April 2018'!$C$28</f>
        <v>102661</v>
      </c>
      <c r="I32" s="114">
        <f>'MC April 2018'!$C$25</f>
        <v>100091</v>
      </c>
      <c r="J32" s="100">
        <f>'PS&amp;T April 2018'!D21</f>
        <v>1944</v>
      </c>
      <c r="K32" s="100">
        <f>'MC April 2018'!D19</f>
        <v>2278</v>
      </c>
      <c r="L32" s="128"/>
      <c r="M32" s="128"/>
    </row>
    <row r="33" spans="1:13" s="16" customFormat="1" ht="31.5" customHeight="1" x14ac:dyDescent="0.2">
      <c r="B33" s="63" t="s">
        <v>36</v>
      </c>
      <c r="C33" s="99"/>
      <c r="D33" s="96"/>
      <c r="E33" s="99"/>
      <c r="F33" s="139"/>
      <c r="G33" s="139"/>
      <c r="H33" s="115"/>
      <c r="I33" s="115"/>
      <c r="J33" s="102"/>
      <c r="K33" s="102"/>
      <c r="L33" s="128"/>
      <c r="M33" s="128"/>
    </row>
    <row r="34" spans="1:13" s="16" customFormat="1" x14ac:dyDescent="0.2">
      <c r="B34" s="63" t="s">
        <v>37</v>
      </c>
      <c r="C34" s="97" t="s">
        <v>48</v>
      </c>
      <c r="D34" s="94" t="s">
        <v>55</v>
      </c>
      <c r="E34" s="133" t="s">
        <v>31</v>
      </c>
      <c r="F34" s="100">
        <f>'PS&amp;T April 2018'!B23</f>
        <v>62726</v>
      </c>
      <c r="G34" s="100">
        <f>'MC April 2018'!B21</f>
        <v>62836</v>
      </c>
      <c r="H34" s="114">
        <f>'PS&amp;T April 2018'!$C$28</f>
        <v>102661</v>
      </c>
      <c r="I34" s="114">
        <f>'MC April 2018'!$C$25</f>
        <v>100091</v>
      </c>
      <c r="J34" s="100">
        <f>'PS&amp;T April 2018'!D23</f>
        <v>2109</v>
      </c>
      <c r="K34" s="100">
        <f>'MC April 2018'!D21</f>
        <v>2493</v>
      </c>
      <c r="L34" s="129"/>
      <c r="M34" s="129"/>
    </row>
    <row r="35" spans="1:13" s="16" customFormat="1" x14ac:dyDescent="0.2">
      <c r="B35" s="63" t="s">
        <v>38</v>
      </c>
      <c r="C35" s="99"/>
      <c r="D35" s="96"/>
      <c r="E35" s="134"/>
      <c r="F35" s="102"/>
      <c r="G35" s="102"/>
      <c r="H35" s="115"/>
      <c r="I35" s="115"/>
      <c r="J35" s="102"/>
      <c r="K35" s="102"/>
      <c r="L35" s="129"/>
      <c r="M35" s="129"/>
    </row>
    <row r="36" spans="1:13" s="16" customFormat="1" ht="48" customHeight="1" x14ac:dyDescent="0.2">
      <c r="B36" s="65" t="s">
        <v>39</v>
      </c>
      <c r="C36" s="97" t="s">
        <v>49</v>
      </c>
      <c r="D36" s="94" t="s">
        <v>56</v>
      </c>
      <c r="E36" s="97" t="s">
        <v>82</v>
      </c>
      <c r="F36" s="100">
        <f>'PS&amp;T April 2018'!B25</f>
        <v>69603</v>
      </c>
      <c r="G36" s="100">
        <f>'MC April 2018'!B23</f>
        <v>69785</v>
      </c>
      <c r="H36" s="114">
        <f>'PS&amp;T April 2018'!$C$28</f>
        <v>102661</v>
      </c>
      <c r="I36" s="106">
        <f>'MC April 2018'!$C$25</f>
        <v>100091</v>
      </c>
      <c r="J36" s="107">
        <f>'PS&amp;T April 2018'!D25</f>
        <v>2294</v>
      </c>
      <c r="K36" s="107">
        <f>'MC April 2018'!D23</f>
        <v>2720</v>
      </c>
      <c r="L36" s="107">
        <f>'PS&amp;T April 2018'!$D$28</f>
        <v>2587</v>
      </c>
      <c r="M36" s="100">
        <f>'MC April 2018'!$D$25</f>
        <v>3485</v>
      </c>
    </row>
    <row r="37" spans="1:13" s="16" customFormat="1" ht="48" customHeight="1" x14ac:dyDescent="0.2">
      <c r="B37" s="65" t="s">
        <v>40</v>
      </c>
      <c r="C37" s="99"/>
      <c r="D37" s="96"/>
      <c r="E37" s="99"/>
      <c r="F37" s="102"/>
      <c r="G37" s="102"/>
      <c r="H37" s="115"/>
      <c r="I37" s="106"/>
      <c r="J37" s="107"/>
      <c r="K37" s="107"/>
      <c r="L37" s="107"/>
      <c r="M37" s="102"/>
    </row>
    <row r="38" spans="1:13" s="16" customFormat="1" ht="114" customHeight="1" x14ac:dyDescent="0.2">
      <c r="B38" s="66"/>
      <c r="C38" s="41" t="s">
        <v>59</v>
      </c>
      <c r="D38" s="46">
        <v>25</v>
      </c>
      <c r="E38" s="41" t="s">
        <v>83</v>
      </c>
      <c r="F38" s="83">
        <f>'PS&amp;T April 2018'!B$28</f>
        <v>81446</v>
      </c>
      <c r="G38" s="45">
        <f>'MC April 2018'!B$25</f>
        <v>79184</v>
      </c>
      <c r="H38" s="45">
        <f>'PS&amp;T April 2018'!$C$28</f>
        <v>102661</v>
      </c>
      <c r="I38" s="85">
        <f>'MC April 2018'!$C$25</f>
        <v>100091</v>
      </c>
      <c r="J38" s="52"/>
      <c r="K38" s="52"/>
      <c r="L38" s="33"/>
    </row>
    <row r="39" spans="1:13" s="16" customFormat="1" x14ac:dyDescent="0.2">
      <c r="B39" s="66"/>
      <c r="C39" s="22"/>
      <c r="D39" s="20"/>
      <c r="E39" s="22"/>
      <c r="F39" s="36"/>
      <c r="G39" s="36"/>
      <c r="H39" s="36"/>
      <c r="I39" s="36"/>
      <c r="J39" s="52"/>
      <c r="K39" s="52"/>
      <c r="L39" s="48"/>
      <c r="M39" s="48"/>
    </row>
    <row r="40" spans="1:13" ht="20.25" x14ac:dyDescent="0.3">
      <c r="A40" s="39" t="s">
        <v>61</v>
      </c>
      <c r="B40" s="66"/>
      <c r="C40" s="22"/>
      <c r="D40" s="20"/>
      <c r="E40" s="22"/>
      <c r="F40" s="47"/>
      <c r="G40" s="47"/>
      <c r="H40" s="47"/>
      <c r="I40" s="47"/>
      <c r="J40" s="23"/>
      <c r="K40" s="23"/>
      <c r="L40" s="48"/>
      <c r="M40" s="48"/>
    </row>
    <row r="41" spans="1:13" ht="20.25" x14ac:dyDescent="0.3">
      <c r="A41" s="1"/>
      <c r="B41" s="72"/>
      <c r="C41" s="18"/>
      <c r="D41" s="17"/>
      <c r="E41" s="18"/>
      <c r="F41" s="47"/>
      <c r="G41" s="81"/>
      <c r="H41" s="81"/>
      <c r="I41" s="81"/>
      <c r="J41" s="19"/>
      <c r="K41" s="19"/>
      <c r="L41" s="47"/>
      <c r="M41" s="47"/>
    </row>
    <row r="42" spans="1:13" ht="31.5" customHeight="1" x14ac:dyDescent="0.2">
      <c r="B42" s="61" t="s">
        <v>53</v>
      </c>
      <c r="C42" s="5" t="s">
        <v>72</v>
      </c>
      <c r="D42" s="5" t="s">
        <v>0</v>
      </c>
      <c r="E42" s="3" t="s">
        <v>4</v>
      </c>
      <c r="F42" s="118" t="s">
        <v>19</v>
      </c>
      <c r="G42" s="119"/>
      <c r="H42" s="112" t="s">
        <v>5</v>
      </c>
      <c r="I42" s="113"/>
      <c r="J42" s="118" t="s">
        <v>50</v>
      </c>
      <c r="K42" s="119"/>
      <c r="L42" s="112" t="s">
        <v>69</v>
      </c>
      <c r="M42" s="113"/>
    </row>
    <row r="43" spans="1:13" s="29" customFormat="1" ht="38.25" x14ac:dyDescent="0.2">
      <c r="B43" s="62"/>
      <c r="C43" s="30"/>
      <c r="D43" s="30"/>
      <c r="E43" s="31"/>
      <c r="F43" s="30" t="s">
        <v>15</v>
      </c>
      <c r="G43" s="30" t="s">
        <v>16</v>
      </c>
      <c r="H43" s="31" t="s">
        <v>17</v>
      </c>
      <c r="I43" s="31" t="s">
        <v>18</v>
      </c>
      <c r="J43" s="30" t="s">
        <v>15</v>
      </c>
      <c r="K43" s="30" t="s">
        <v>16</v>
      </c>
      <c r="L43" s="31" t="s">
        <v>62</v>
      </c>
      <c r="M43" s="31" t="s">
        <v>63</v>
      </c>
    </row>
    <row r="44" spans="1:13" s="16" customFormat="1" ht="18.95" customHeight="1" x14ac:dyDescent="0.2">
      <c r="B44" s="65" t="s">
        <v>41</v>
      </c>
      <c r="C44" s="91" t="s">
        <v>65</v>
      </c>
      <c r="D44" s="94" t="s">
        <v>56</v>
      </c>
      <c r="E44" s="97" t="s">
        <v>80</v>
      </c>
      <c r="F44" s="100">
        <f>'PS&amp;T April 2018'!B25</f>
        <v>69603</v>
      </c>
      <c r="G44" s="100">
        <f>'MC April 2018'!B23</f>
        <v>69785</v>
      </c>
      <c r="H44" s="114">
        <f>'PS&amp;T April 2018'!$C$28</f>
        <v>102661</v>
      </c>
      <c r="I44" s="114">
        <f>'MC April 2018'!$C$25</f>
        <v>100091</v>
      </c>
      <c r="J44" s="107">
        <f>'PS&amp;T April 2018'!D25</f>
        <v>2294</v>
      </c>
      <c r="K44" s="107">
        <f>'MC April 2018'!D23</f>
        <v>2720</v>
      </c>
      <c r="L44" s="110">
        <f>'PS&amp;T April 2018'!$D$28</f>
        <v>2587</v>
      </c>
      <c r="M44" s="100">
        <f>'MC April 2018'!$D$25</f>
        <v>3485</v>
      </c>
    </row>
    <row r="45" spans="1:13" s="16" customFormat="1" ht="18.95" customHeight="1" x14ac:dyDescent="0.2">
      <c r="B45" s="65" t="s">
        <v>42</v>
      </c>
      <c r="C45" s="92"/>
      <c r="D45" s="95"/>
      <c r="E45" s="98"/>
      <c r="F45" s="101"/>
      <c r="G45" s="101"/>
      <c r="H45" s="117"/>
      <c r="I45" s="117"/>
      <c r="J45" s="107"/>
      <c r="K45" s="107"/>
      <c r="L45" s="116"/>
      <c r="M45" s="101"/>
    </row>
    <row r="46" spans="1:13" s="16" customFormat="1" ht="18.95" customHeight="1" x14ac:dyDescent="0.2">
      <c r="B46" s="65" t="s">
        <v>43</v>
      </c>
      <c r="C46" s="92"/>
      <c r="D46" s="95"/>
      <c r="E46" s="98"/>
      <c r="F46" s="101"/>
      <c r="G46" s="101"/>
      <c r="H46" s="117"/>
      <c r="I46" s="117"/>
      <c r="J46" s="107"/>
      <c r="K46" s="107"/>
      <c r="L46" s="116"/>
      <c r="M46" s="101"/>
    </row>
    <row r="47" spans="1:13" s="16" customFormat="1" ht="18.95" customHeight="1" x14ac:dyDescent="0.2">
      <c r="B47" s="65" t="s">
        <v>44</v>
      </c>
      <c r="C47" s="93"/>
      <c r="D47" s="96"/>
      <c r="E47" s="99"/>
      <c r="F47" s="102"/>
      <c r="G47" s="102"/>
      <c r="H47" s="115"/>
      <c r="I47" s="115"/>
      <c r="J47" s="107"/>
      <c r="K47" s="107"/>
      <c r="L47" s="111"/>
      <c r="M47" s="102"/>
    </row>
    <row r="48" spans="1:13" s="16" customFormat="1" ht="89.25" x14ac:dyDescent="0.2">
      <c r="B48" s="66"/>
      <c r="C48" s="44" t="s">
        <v>66</v>
      </c>
      <c r="D48" s="46">
        <v>25</v>
      </c>
      <c r="E48" s="41" t="s">
        <v>84</v>
      </c>
      <c r="F48" s="83">
        <f>'PS&amp;T April 2018'!B$28</f>
        <v>81446</v>
      </c>
      <c r="G48" s="83">
        <f>'MC April 2018'!B$25</f>
        <v>79184</v>
      </c>
      <c r="H48" s="83">
        <f>'PS&amp;T April 2018'!$C$28</f>
        <v>102661</v>
      </c>
      <c r="I48" s="83">
        <f>'MC April 2018'!$C$25</f>
        <v>100091</v>
      </c>
      <c r="J48" s="80"/>
      <c r="K48" s="80"/>
    </row>
    <row r="49" spans="1:13" x14ac:dyDescent="0.2">
      <c r="B49" s="66"/>
      <c r="C49" s="21"/>
      <c r="D49" s="20"/>
      <c r="E49" s="22"/>
      <c r="F49" s="47"/>
      <c r="G49" s="47"/>
      <c r="H49" s="47"/>
      <c r="I49" s="47"/>
      <c r="J49" s="23"/>
      <c r="K49" s="23"/>
      <c r="L49" s="29"/>
      <c r="M49" s="29"/>
    </row>
    <row r="50" spans="1:13" ht="20.25" x14ac:dyDescent="0.3">
      <c r="A50" s="39" t="s">
        <v>71</v>
      </c>
      <c r="B50" s="66"/>
      <c r="C50" s="21"/>
      <c r="D50" s="20"/>
      <c r="E50" s="22"/>
      <c r="F50" s="47"/>
      <c r="G50" s="47"/>
      <c r="H50" s="47"/>
      <c r="I50" s="47"/>
      <c r="J50" s="23"/>
      <c r="K50" s="23"/>
      <c r="L50" s="16"/>
      <c r="M50" s="16"/>
    </row>
    <row r="51" spans="1:13" x14ac:dyDescent="0.2">
      <c r="A51" s="27"/>
      <c r="B51" s="66"/>
      <c r="C51" s="21"/>
      <c r="D51" s="20"/>
      <c r="E51" s="22"/>
      <c r="F51" s="47"/>
      <c r="G51" s="47"/>
      <c r="H51" s="47"/>
      <c r="I51" s="47"/>
      <c r="J51" s="23"/>
      <c r="K51" s="23"/>
    </row>
    <row r="52" spans="1:13" ht="31.5" customHeight="1" x14ac:dyDescent="0.2">
      <c r="B52" s="61" t="s">
        <v>53</v>
      </c>
      <c r="C52" s="5" t="s">
        <v>72</v>
      </c>
      <c r="D52" s="5" t="s">
        <v>0</v>
      </c>
      <c r="E52" s="3" t="s">
        <v>4</v>
      </c>
      <c r="F52" s="118" t="s">
        <v>19</v>
      </c>
      <c r="G52" s="119"/>
      <c r="H52" s="112" t="s">
        <v>5</v>
      </c>
      <c r="I52" s="113"/>
      <c r="J52" s="118" t="s">
        <v>50</v>
      </c>
      <c r="K52" s="119"/>
      <c r="L52" s="112" t="s">
        <v>69</v>
      </c>
      <c r="M52" s="113"/>
    </row>
    <row r="53" spans="1:13" s="29" customFormat="1" ht="38.25" x14ac:dyDescent="0.2">
      <c r="B53" s="62"/>
      <c r="C53" s="30"/>
      <c r="D53" s="30"/>
      <c r="E53" s="31"/>
      <c r="F53" s="30" t="s">
        <v>15</v>
      </c>
      <c r="G53" s="30" t="s">
        <v>16</v>
      </c>
      <c r="H53" s="31" t="s">
        <v>17</v>
      </c>
      <c r="I53" s="31" t="s">
        <v>18</v>
      </c>
      <c r="J53" s="30" t="s">
        <v>15</v>
      </c>
      <c r="K53" s="30" t="s">
        <v>16</v>
      </c>
      <c r="L53" s="31" t="s">
        <v>62</v>
      </c>
      <c r="M53" s="31" t="s">
        <v>63</v>
      </c>
    </row>
    <row r="54" spans="1:13" s="16" customFormat="1" ht="38.1" customHeight="1" x14ac:dyDescent="0.2">
      <c r="B54" s="65" t="s">
        <v>45</v>
      </c>
      <c r="C54" s="97" t="s">
        <v>67</v>
      </c>
      <c r="D54" s="94" t="s">
        <v>56</v>
      </c>
      <c r="E54" s="97" t="s">
        <v>80</v>
      </c>
      <c r="F54" s="100">
        <f>'PS&amp;T April 2018'!B25</f>
        <v>69603</v>
      </c>
      <c r="G54" s="100">
        <f>'MC April 2018'!B23</f>
        <v>69785</v>
      </c>
      <c r="H54" s="100">
        <f>'PS&amp;T April 2018'!$C$28</f>
        <v>102661</v>
      </c>
      <c r="I54" s="100">
        <f>'MC April 2018'!$C$25</f>
        <v>100091</v>
      </c>
      <c r="J54" s="107">
        <f>'PS&amp;T April 2018'!D25</f>
        <v>2294</v>
      </c>
      <c r="K54" s="107">
        <f>'MC April 2018'!D23</f>
        <v>2720</v>
      </c>
      <c r="L54" s="108">
        <f>'PS&amp;T April 2018'!D$28</f>
        <v>2587</v>
      </c>
      <c r="M54" s="110">
        <f>'MC April 2018'!D$25</f>
        <v>3485</v>
      </c>
    </row>
    <row r="55" spans="1:13" ht="38.1" customHeight="1" x14ac:dyDescent="0.2">
      <c r="B55" s="65" t="s">
        <v>46</v>
      </c>
      <c r="C55" s="99"/>
      <c r="D55" s="96"/>
      <c r="E55" s="99"/>
      <c r="F55" s="102"/>
      <c r="G55" s="102"/>
      <c r="H55" s="102"/>
      <c r="I55" s="102"/>
      <c r="J55" s="107"/>
      <c r="K55" s="107"/>
      <c r="L55" s="109"/>
      <c r="M55" s="111"/>
    </row>
    <row r="56" spans="1:13" ht="126" customHeight="1" x14ac:dyDescent="0.2">
      <c r="B56" s="73"/>
      <c r="C56" s="57" t="s">
        <v>68</v>
      </c>
      <c r="D56" s="40">
        <v>25</v>
      </c>
      <c r="E56" s="41" t="s">
        <v>85</v>
      </c>
      <c r="F56" s="83">
        <f>'PS&amp;T April 2018'!B$28</f>
        <v>81446</v>
      </c>
      <c r="G56" s="83">
        <f>'MC April 2018'!B$25</f>
        <v>79184</v>
      </c>
      <c r="H56" s="83">
        <f>'PS&amp;T April 2018'!$C$28</f>
        <v>102661</v>
      </c>
      <c r="I56" s="83">
        <f>'MC April 2018'!$C$25</f>
        <v>100091</v>
      </c>
      <c r="J56" s="52"/>
      <c r="K56" s="80"/>
    </row>
    <row r="58" spans="1:13" ht="15.75" x14ac:dyDescent="0.25">
      <c r="E58" s="2"/>
    </row>
  </sheetData>
  <mergeCells count="118">
    <mergeCell ref="L36:L37"/>
    <mergeCell ref="M36:M37"/>
    <mergeCell ref="F32:F33"/>
    <mergeCell ref="K32:K33"/>
    <mergeCell ref="F30:G30"/>
    <mergeCell ref="J30:K30"/>
    <mergeCell ref="G44:G47"/>
    <mergeCell ref="F42:G42"/>
    <mergeCell ref="J42:K42"/>
    <mergeCell ref="F44:F47"/>
    <mergeCell ref="G32:G33"/>
    <mergeCell ref="J32:J33"/>
    <mergeCell ref="G34:G35"/>
    <mergeCell ref="J52:K52"/>
    <mergeCell ref="G36:G37"/>
    <mergeCell ref="J36:J37"/>
    <mergeCell ref="K36:K37"/>
    <mergeCell ref="F22:G22"/>
    <mergeCell ref="J22:K22"/>
    <mergeCell ref="K24:K25"/>
    <mergeCell ref="C36:C37"/>
    <mergeCell ref="D36:D37"/>
    <mergeCell ref="E36:E37"/>
    <mergeCell ref="F36:F37"/>
    <mergeCell ref="D24:D25"/>
    <mergeCell ref="E24:E25"/>
    <mergeCell ref="F24:F25"/>
    <mergeCell ref="G24:G25"/>
    <mergeCell ref="J24:J25"/>
    <mergeCell ref="C34:C35"/>
    <mergeCell ref="D34:D35"/>
    <mergeCell ref="E34:E35"/>
    <mergeCell ref="F34:F35"/>
    <mergeCell ref="C32:C33"/>
    <mergeCell ref="C24:C25"/>
    <mergeCell ref="D32:D33"/>
    <mergeCell ref="E32:E33"/>
    <mergeCell ref="A1:K1"/>
    <mergeCell ref="A4:K4"/>
    <mergeCell ref="A2:K2"/>
    <mergeCell ref="D12:D13"/>
    <mergeCell ref="C10:C11"/>
    <mergeCell ref="D10:D11"/>
    <mergeCell ref="E10:E11"/>
    <mergeCell ref="I10:I11"/>
    <mergeCell ref="G10:G11"/>
    <mergeCell ref="E12:E13"/>
    <mergeCell ref="C12:C13"/>
    <mergeCell ref="F8:G8"/>
    <mergeCell ref="H8:I8"/>
    <mergeCell ref="J8:K8"/>
    <mergeCell ref="H12:H13"/>
    <mergeCell ref="I12:I13"/>
    <mergeCell ref="F12:F13"/>
    <mergeCell ref="G12:G13"/>
    <mergeCell ref="J12:J13"/>
    <mergeCell ref="K12:K13"/>
    <mergeCell ref="J10:J11"/>
    <mergeCell ref="K10:K11"/>
    <mergeCell ref="F10:F11"/>
    <mergeCell ref="H10:H11"/>
    <mergeCell ref="L8:M8"/>
    <mergeCell ref="L10:M11"/>
    <mergeCell ref="L12:M13"/>
    <mergeCell ref="L22:M22"/>
    <mergeCell ref="L24:L25"/>
    <mergeCell ref="M24:M25"/>
    <mergeCell ref="L30:M30"/>
    <mergeCell ref="L32:M33"/>
    <mergeCell ref="L34:M35"/>
    <mergeCell ref="L14:L17"/>
    <mergeCell ref="M14:M17"/>
    <mergeCell ref="E44:E47"/>
    <mergeCell ref="D44:D47"/>
    <mergeCell ref="C44:C47"/>
    <mergeCell ref="H44:H47"/>
    <mergeCell ref="I44:I47"/>
    <mergeCell ref="H54:H55"/>
    <mergeCell ref="I54:I55"/>
    <mergeCell ref="G54:G55"/>
    <mergeCell ref="F54:F55"/>
    <mergeCell ref="E54:E55"/>
    <mergeCell ref="D54:D55"/>
    <mergeCell ref="C54:C55"/>
    <mergeCell ref="F52:G52"/>
    <mergeCell ref="L54:L55"/>
    <mergeCell ref="M54:M55"/>
    <mergeCell ref="H22:I22"/>
    <mergeCell ref="H24:H25"/>
    <mergeCell ref="I24:I25"/>
    <mergeCell ref="H30:I30"/>
    <mergeCell ref="H42:I42"/>
    <mergeCell ref="H52:I52"/>
    <mergeCell ref="H32:H33"/>
    <mergeCell ref="I32:I33"/>
    <mergeCell ref="H34:H35"/>
    <mergeCell ref="I34:I35"/>
    <mergeCell ref="H36:H37"/>
    <mergeCell ref="I36:I37"/>
    <mergeCell ref="K44:K47"/>
    <mergeCell ref="J44:J47"/>
    <mergeCell ref="K54:K55"/>
    <mergeCell ref="J54:J55"/>
    <mergeCell ref="K34:K35"/>
    <mergeCell ref="J34:J35"/>
    <mergeCell ref="L42:M42"/>
    <mergeCell ref="L44:L47"/>
    <mergeCell ref="M44:M47"/>
    <mergeCell ref="L52:M52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6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35" sqref="E35"/>
    </sheetView>
  </sheetViews>
  <sheetFormatPr defaultRowHeight="12.75" x14ac:dyDescent="0.2"/>
  <cols>
    <col min="2" max="2" width="11.85546875" customWidth="1"/>
    <col min="3" max="3" width="11.5703125" bestFit="1" customWidth="1"/>
    <col min="5" max="5" width="10.5703125" customWidth="1"/>
  </cols>
  <sheetData>
    <row r="1" spans="1:5" ht="15.75" x14ac:dyDescent="0.25">
      <c r="A1" s="6"/>
      <c r="B1" s="7" t="s">
        <v>21</v>
      </c>
      <c r="C1" s="8"/>
      <c r="D1" s="8"/>
      <c r="E1" s="8"/>
    </row>
    <row r="2" spans="1:5" ht="15" x14ac:dyDescent="0.2">
      <c r="A2" s="6"/>
      <c r="B2" s="8"/>
      <c r="C2" s="8"/>
      <c r="D2" s="8"/>
      <c r="E2" s="8"/>
    </row>
    <row r="3" spans="1:5" ht="30" x14ac:dyDescent="0.2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7.25" x14ac:dyDescent="0.3">
      <c r="A4" s="12">
        <v>1</v>
      </c>
      <c r="B4" s="13">
        <v>23312</v>
      </c>
      <c r="C4" s="13">
        <v>30083</v>
      </c>
      <c r="D4" s="13">
        <v>968</v>
      </c>
      <c r="E4" s="13">
        <v>963</v>
      </c>
    </row>
    <row r="5" spans="1:5" ht="17.25" x14ac:dyDescent="0.3">
      <c r="A5" s="14">
        <v>2</v>
      </c>
      <c r="B5" s="13">
        <v>24196</v>
      </c>
      <c r="C5" s="13">
        <v>31299</v>
      </c>
      <c r="D5" s="13">
        <v>1014</v>
      </c>
      <c r="E5" s="13">
        <v>1019</v>
      </c>
    </row>
    <row r="6" spans="1:5" ht="17.25" x14ac:dyDescent="0.3">
      <c r="A6" s="14">
        <v>3</v>
      </c>
      <c r="B6" s="13">
        <v>25381</v>
      </c>
      <c r="C6" s="13">
        <v>32826</v>
      </c>
      <c r="D6" s="13">
        <v>1064</v>
      </c>
      <c r="E6" s="13">
        <v>1061</v>
      </c>
    </row>
    <row r="7" spans="1:5" ht="17.25" x14ac:dyDescent="0.3">
      <c r="A7" s="14">
        <v>4</v>
      </c>
      <c r="B7" s="13">
        <v>26520</v>
      </c>
      <c r="C7" s="13">
        <v>34355</v>
      </c>
      <c r="D7" s="13">
        <v>1116</v>
      </c>
      <c r="E7" s="13">
        <v>1139</v>
      </c>
    </row>
    <row r="8" spans="1:5" ht="17.25" x14ac:dyDescent="0.3">
      <c r="A8" s="14">
        <v>5</v>
      </c>
      <c r="B8" s="13">
        <v>27776</v>
      </c>
      <c r="C8" s="13">
        <v>35995</v>
      </c>
      <c r="D8" s="13">
        <v>1175</v>
      </c>
      <c r="E8" s="13">
        <v>1169</v>
      </c>
    </row>
    <row r="9" spans="1:5" ht="17.25" x14ac:dyDescent="0.3">
      <c r="A9" s="14">
        <v>6</v>
      </c>
      <c r="B9" s="13">
        <v>29266</v>
      </c>
      <c r="C9" s="13">
        <v>37891</v>
      </c>
      <c r="D9" s="13">
        <v>1232</v>
      </c>
      <c r="E9" s="13">
        <v>1233</v>
      </c>
    </row>
    <row r="10" spans="1:5" ht="17.25" x14ac:dyDescent="0.3">
      <c r="A10" s="14">
        <v>7</v>
      </c>
      <c r="B10" s="13">
        <v>30908</v>
      </c>
      <c r="C10" s="13">
        <v>39941</v>
      </c>
      <c r="D10" s="13">
        <v>1283</v>
      </c>
      <c r="E10" s="13">
        <v>1335</v>
      </c>
    </row>
    <row r="11" spans="1:5" ht="17.25" x14ac:dyDescent="0.3">
      <c r="A11" s="14">
        <v>8</v>
      </c>
      <c r="B11" s="13">
        <v>32610</v>
      </c>
      <c r="C11" s="13">
        <v>42051</v>
      </c>
      <c r="D11" s="13">
        <v>1328</v>
      </c>
      <c r="E11" s="13">
        <v>1473</v>
      </c>
    </row>
    <row r="12" spans="1:5" ht="17.25" x14ac:dyDescent="0.3">
      <c r="A12" s="14">
        <v>9</v>
      </c>
      <c r="B12" s="13">
        <v>34427</v>
      </c>
      <c r="C12" s="13">
        <v>44311</v>
      </c>
      <c r="D12" s="13">
        <v>1376</v>
      </c>
      <c r="E12" s="13">
        <v>1628</v>
      </c>
    </row>
    <row r="13" spans="1:5" ht="17.25" x14ac:dyDescent="0.3">
      <c r="A13" s="14">
        <v>10</v>
      </c>
      <c r="B13" s="13">
        <v>36379</v>
      </c>
      <c r="C13" s="13">
        <v>46772</v>
      </c>
      <c r="D13" s="13">
        <v>1437</v>
      </c>
      <c r="E13" s="13">
        <v>1771</v>
      </c>
    </row>
    <row r="14" spans="1:5" ht="17.25" x14ac:dyDescent="0.3">
      <c r="A14" s="14">
        <v>11</v>
      </c>
      <c r="B14" s="13">
        <v>38464</v>
      </c>
      <c r="C14" s="13">
        <v>49417</v>
      </c>
      <c r="D14" s="13">
        <v>1531</v>
      </c>
      <c r="E14" s="13">
        <v>1767</v>
      </c>
    </row>
    <row r="15" spans="1:5" ht="17.25" x14ac:dyDescent="0.3">
      <c r="A15" s="14">
        <v>12</v>
      </c>
      <c r="B15" s="13">
        <v>40622</v>
      </c>
      <c r="C15" s="13">
        <v>52039</v>
      </c>
      <c r="D15" s="13">
        <v>1583</v>
      </c>
      <c r="E15" s="13">
        <v>1919</v>
      </c>
    </row>
    <row r="16" spans="1:5" ht="17.25" x14ac:dyDescent="0.3">
      <c r="A16" s="14">
        <v>13</v>
      </c>
      <c r="B16" s="13">
        <v>42986</v>
      </c>
      <c r="C16" s="13">
        <v>55008</v>
      </c>
      <c r="D16" s="13">
        <v>1647</v>
      </c>
      <c r="E16" s="13">
        <v>2140</v>
      </c>
    </row>
    <row r="17" spans="1:5" ht="17.25" x14ac:dyDescent="0.3">
      <c r="A17" s="14">
        <v>14</v>
      </c>
      <c r="B17" s="13">
        <v>45455</v>
      </c>
      <c r="C17" s="13">
        <v>58028</v>
      </c>
      <c r="D17" s="13">
        <v>1759</v>
      </c>
      <c r="E17" s="13">
        <v>2019</v>
      </c>
    </row>
    <row r="18" spans="1:5" ht="17.25" x14ac:dyDescent="0.3">
      <c r="A18" s="14">
        <v>15</v>
      </c>
      <c r="B18" s="13">
        <v>48027</v>
      </c>
      <c r="C18" s="13">
        <v>61229</v>
      </c>
      <c r="D18" s="13">
        <v>1824</v>
      </c>
      <c r="E18" s="13">
        <v>2258</v>
      </c>
    </row>
    <row r="19" spans="1:5" ht="17.25" x14ac:dyDescent="0.3">
      <c r="A19" s="14">
        <v>16</v>
      </c>
      <c r="B19" s="13">
        <v>50722</v>
      </c>
      <c r="C19" s="13">
        <v>64557</v>
      </c>
      <c r="D19" s="13">
        <v>1894</v>
      </c>
      <c r="E19" s="13">
        <v>2471</v>
      </c>
    </row>
    <row r="20" spans="1:5" ht="17.25" x14ac:dyDescent="0.3">
      <c r="A20" s="14">
        <v>17</v>
      </c>
      <c r="B20" s="13">
        <v>53568</v>
      </c>
      <c r="C20" s="13">
        <v>68192</v>
      </c>
      <c r="D20" s="13">
        <v>1984</v>
      </c>
      <c r="E20" s="13">
        <v>2720</v>
      </c>
    </row>
    <row r="21" spans="1:5" ht="17.25" x14ac:dyDescent="0.3">
      <c r="A21" s="14">
        <v>18</v>
      </c>
      <c r="B21" s="13">
        <v>56604</v>
      </c>
      <c r="C21" s="13">
        <v>71980</v>
      </c>
      <c r="D21" s="13">
        <v>1944</v>
      </c>
      <c r="E21" s="13">
        <v>3712</v>
      </c>
    </row>
    <row r="22" spans="1:5" ht="17.25" x14ac:dyDescent="0.3">
      <c r="A22" s="14">
        <v>19</v>
      </c>
      <c r="B22" s="13">
        <v>59671</v>
      </c>
      <c r="C22" s="13">
        <v>75785</v>
      </c>
      <c r="D22" s="13">
        <v>2024</v>
      </c>
      <c r="E22" s="13">
        <v>3970</v>
      </c>
    </row>
    <row r="23" spans="1:5" ht="17.25" x14ac:dyDescent="0.3">
      <c r="A23" s="14">
        <v>20</v>
      </c>
      <c r="B23" s="13">
        <v>62726</v>
      </c>
      <c r="C23" s="13">
        <v>79577</v>
      </c>
      <c r="D23" s="13">
        <v>2109</v>
      </c>
      <c r="E23" s="13">
        <v>4197</v>
      </c>
    </row>
    <row r="24" spans="1:5" ht="17.25" x14ac:dyDescent="0.3">
      <c r="A24" s="14">
        <v>21</v>
      </c>
      <c r="B24" s="13">
        <v>66052</v>
      </c>
      <c r="C24" s="13">
        <v>83752</v>
      </c>
      <c r="D24" s="13">
        <v>2202</v>
      </c>
      <c r="E24" s="13">
        <v>4488</v>
      </c>
    </row>
    <row r="25" spans="1:5" ht="17.25" x14ac:dyDescent="0.3">
      <c r="A25" s="14">
        <v>22</v>
      </c>
      <c r="B25" s="13">
        <v>69603</v>
      </c>
      <c r="C25" s="13">
        <v>88124</v>
      </c>
      <c r="D25" s="13">
        <v>2294</v>
      </c>
      <c r="E25" s="13">
        <v>4757</v>
      </c>
    </row>
    <row r="26" spans="1:5" ht="17.25" x14ac:dyDescent="0.3">
      <c r="A26" s="14">
        <v>23</v>
      </c>
      <c r="B26" s="13">
        <v>73284</v>
      </c>
      <c r="C26" s="13">
        <v>92693</v>
      </c>
      <c r="D26" s="13">
        <v>2389</v>
      </c>
      <c r="E26" s="13">
        <v>5075</v>
      </c>
    </row>
    <row r="27" spans="1:5" ht="17.25" x14ac:dyDescent="0.3">
      <c r="A27" s="14">
        <v>24</v>
      </c>
      <c r="B27" s="13">
        <v>77187</v>
      </c>
      <c r="C27" s="13">
        <v>97448</v>
      </c>
      <c r="D27" s="13">
        <v>2481</v>
      </c>
      <c r="E27" s="13">
        <v>5375</v>
      </c>
    </row>
    <row r="28" spans="1:5" ht="17.25" x14ac:dyDescent="0.3">
      <c r="A28" s="14">
        <v>25</v>
      </c>
      <c r="B28" s="13">
        <v>81446</v>
      </c>
      <c r="C28" s="13">
        <v>102661</v>
      </c>
      <c r="D28" s="13">
        <v>2587</v>
      </c>
      <c r="E28" s="13">
        <v>5693</v>
      </c>
    </row>
    <row r="29" spans="1:5" ht="17.25" x14ac:dyDescent="0.3">
      <c r="A29" s="14">
        <v>26</v>
      </c>
      <c r="B29" s="13">
        <v>85736</v>
      </c>
      <c r="C29" s="13">
        <v>105681</v>
      </c>
      <c r="D29" s="13">
        <v>2692</v>
      </c>
      <c r="E29" s="13">
        <v>3793</v>
      </c>
    </row>
    <row r="30" spans="1:5" ht="17.25" x14ac:dyDescent="0.3">
      <c r="A30" s="14">
        <v>27</v>
      </c>
      <c r="B30" s="13">
        <v>90375</v>
      </c>
      <c r="C30" s="13">
        <v>111316</v>
      </c>
      <c r="D30" s="13">
        <v>2834</v>
      </c>
      <c r="E30" s="13">
        <v>3937</v>
      </c>
    </row>
    <row r="31" spans="1:5" ht="17.25" x14ac:dyDescent="0.3">
      <c r="A31" s="14">
        <v>28</v>
      </c>
      <c r="B31" s="13">
        <v>95136</v>
      </c>
      <c r="C31" s="13">
        <v>116844</v>
      </c>
      <c r="D31" s="13">
        <v>2944</v>
      </c>
      <c r="E31" s="13">
        <v>4044</v>
      </c>
    </row>
    <row r="32" spans="1:5" ht="17.25" x14ac:dyDescent="0.3">
      <c r="A32" s="14">
        <v>29</v>
      </c>
      <c r="B32" s="13">
        <v>100123</v>
      </c>
      <c r="C32" s="13">
        <v>122623</v>
      </c>
      <c r="D32" s="13">
        <v>3057</v>
      </c>
      <c r="E32" s="13">
        <v>4158</v>
      </c>
    </row>
    <row r="33" spans="1:5" ht="17.25" x14ac:dyDescent="0.3">
      <c r="A33" s="14">
        <v>30</v>
      </c>
      <c r="B33" s="13">
        <v>105355</v>
      </c>
      <c r="C33" s="13">
        <v>128642</v>
      </c>
      <c r="D33" s="13">
        <v>3170</v>
      </c>
      <c r="E33" s="13">
        <v>4267</v>
      </c>
    </row>
    <row r="34" spans="1:5" ht="17.25" x14ac:dyDescent="0.3">
      <c r="A34" s="14">
        <v>31</v>
      </c>
      <c r="B34" s="13">
        <v>110970</v>
      </c>
      <c r="C34" s="13">
        <v>135089</v>
      </c>
      <c r="D34" s="13">
        <v>3288</v>
      </c>
      <c r="E34" s="13">
        <v>4391</v>
      </c>
    </row>
    <row r="35" spans="1:5" ht="17.25" x14ac:dyDescent="0.3">
      <c r="A35" s="14">
        <v>32</v>
      </c>
      <c r="B35" s="13">
        <v>116871</v>
      </c>
      <c r="C35" s="13">
        <v>141764</v>
      </c>
      <c r="D35" s="13">
        <v>3399</v>
      </c>
      <c r="E35" s="13">
        <v>4499</v>
      </c>
    </row>
    <row r="36" spans="1:5" ht="17.25" x14ac:dyDescent="0.3">
      <c r="A36" s="14">
        <v>33</v>
      </c>
      <c r="B36" s="13">
        <v>123227</v>
      </c>
      <c r="C36" s="13">
        <v>148904</v>
      </c>
      <c r="D36" s="13">
        <v>3511</v>
      </c>
      <c r="E36" s="13">
        <v>4611</v>
      </c>
    </row>
    <row r="37" spans="1:5" ht="17.25" x14ac:dyDescent="0.3">
      <c r="A37" s="14">
        <v>34</v>
      </c>
      <c r="B37" s="13">
        <v>129791</v>
      </c>
      <c r="C37" s="13">
        <v>156321</v>
      </c>
      <c r="D37" s="13">
        <v>3633</v>
      </c>
      <c r="E37" s="13">
        <v>4732</v>
      </c>
    </row>
    <row r="38" spans="1:5" ht="17.25" x14ac:dyDescent="0.3">
      <c r="A38" s="14">
        <v>35</v>
      </c>
      <c r="B38" s="13">
        <v>136520</v>
      </c>
      <c r="C38" s="13">
        <v>163868</v>
      </c>
      <c r="D38" s="13">
        <v>3750</v>
      </c>
      <c r="E38" s="13">
        <v>4848</v>
      </c>
    </row>
    <row r="39" spans="1:5" ht="17.25" x14ac:dyDescent="0.3">
      <c r="A39" s="14">
        <v>36</v>
      </c>
      <c r="B39" s="13">
        <v>143381</v>
      </c>
      <c r="C39" s="13">
        <v>171631</v>
      </c>
      <c r="D39" s="13">
        <v>3879</v>
      </c>
      <c r="E39" s="13">
        <v>4976</v>
      </c>
    </row>
    <row r="40" spans="1:5" ht="17.25" x14ac:dyDescent="0.3">
      <c r="A40" s="14">
        <v>37</v>
      </c>
      <c r="B40" s="13">
        <v>150907</v>
      </c>
      <c r="C40" s="13">
        <v>180001</v>
      </c>
      <c r="D40" s="13">
        <v>3999</v>
      </c>
      <c r="E40" s="13">
        <v>5100</v>
      </c>
    </row>
    <row r="41" spans="1:5" ht="17.25" x14ac:dyDescent="0.3">
      <c r="A41" s="14">
        <v>38</v>
      </c>
      <c r="B41" s="13">
        <v>140789</v>
      </c>
      <c r="C41" s="15"/>
      <c r="D41" s="15"/>
      <c r="E41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7" activePane="bottomLeft" state="frozen"/>
      <selection pane="bottomLeft" activeCell="D14" sqref="D14"/>
    </sheetView>
  </sheetViews>
  <sheetFormatPr defaultRowHeight="12.75" x14ac:dyDescent="0.2"/>
  <cols>
    <col min="2" max="2" width="11.85546875" customWidth="1"/>
    <col min="3" max="3" width="11.5703125" bestFit="1" customWidth="1"/>
  </cols>
  <sheetData>
    <row r="1" spans="1:10" ht="15.75" x14ac:dyDescent="0.25">
      <c r="A1" s="6"/>
      <c r="B1" s="7" t="s">
        <v>20</v>
      </c>
      <c r="C1" s="8"/>
      <c r="D1" s="8"/>
    </row>
    <row r="2" spans="1:10" ht="15" customHeight="1" x14ac:dyDescent="0.2">
      <c r="A2" s="140"/>
      <c r="B2" s="141"/>
      <c r="C2" s="141"/>
      <c r="D2" s="141"/>
    </row>
    <row r="3" spans="1:10" ht="27.75" customHeight="1" x14ac:dyDescent="0.2">
      <c r="A3" s="9" t="s">
        <v>0</v>
      </c>
      <c r="B3" s="9" t="s">
        <v>1</v>
      </c>
      <c r="C3" s="10" t="s">
        <v>2</v>
      </c>
      <c r="D3" s="9" t="s">
        <v>3</v>
      </c>
    </row>
    <row r="4" spans="1:10" ht="17.25" x14ac:dyDescent="0.3">
      <c r="A4" s="14">
        <v>3</v>
      </c>
      <c r="B4" s="13">
        <v>26682</v>
      </c>
      <c r="C4" s="13">
        <v>34110</v>
      </c>
      <c r="D4" s="13">
        <f>ROUNDUP((C4-B4)/6,0)</f>
        <v>1238</v>
      </c>
    </row>
    <row r="5" spans="1:10" ht="17.25" x14ac:dyDescent="0.3">
      <c r="A5" s="14">
        <v>4</v>
      </c>
      <c r="B5" s="13">
        <v>27860</v>
      </c>
      <c r="C5" s="13">
        <v>35658</v>
      </c>
      <c r="D5" s="13">
        <f t="shared" ref="D5:D16" si="0">ROUNDUP((C5-B5)/6,0)</f>
        <v>1300</v>
      </c>
    </row>
    <row r="6" spans="1:10" ht="17.25" x14ac:dyDescent="0.3">
      <c r="A6" s="14">
        <v>5</v>
      </c>
      <c r="B6" s="13">
        <v>29531</v>
      </c>
      <c r="C6" s="13">
        <v>37388</v>
      </c>
      <c r="D6" s="13">
        <f t="shared" si="0"/>
        <v>1310</v>
      </c>
    </row>
    <row r="7" spans="1:10" ht="17.25" x14ac:dyDescent="0.3">
      <c r="A7" s="14">
        <v>6</v>
      </c>
      <c r="B7" s="13">
        <v>30783</v>
      </c>
      <c r="C7" s="13">
        <v>39306</v>
      </c>
      <c r="D7" s="13">
        <f t="shared" si="0"/>
        <v>1421</v>
      </c>
    </row>
    <row r="8" spans="1:10" ht="17.25" x14ac:dyDescent="0.3">
      <c r="A8" s="14">
        <v>7</v>
      </c>
      <c r="B8" s="13">
        <v>32559</v>
      </c>
      <c r="C8" s="13">
        <v>41434</v>
      </c>
      <c r="D8" s="13">
        <f t="shared" si="0"/>
        <v>1480</v>
      </c>
    </row>
    <row r="9" spans="1:10" ht="17.25" x14ac:dyDescent="0.3">
      <c r="A9" s="14">
        <v>8</v>
      </c>
      <c r="B9" s="13">
        <v>34346</v>
      </c>
      <c r="C9" s="13">
        <v>43568</v>
      </c>
      <c r="D9" s="13">
        <f t="shared" si="0"/>
        <v>1537</v>
      </c>
    </row>
    <row r="10" spans="1:10" ht="17.25" x14ac:dyDescent="0.3">
      <c r="A10" s="14">
        <v>9</v>
      </c>
      <c r="B10" s="13">
        <v>36308</v>
      </c>
      <c r="C10" s="13">
        <v>45887</v>
      </c>
      <c r="D10" s="13">
        <f t="shared" si="0"/>
        <v>1597</v>
      </c>
    </row>
    <row r="11" spans="1:10" ht="17.25" x14ac:dyDescent="0.3">
      <c r="A11" s="14">
        <v>10</v>
      </c>
      <c r="B11" s="13">
        <v>38265</v>
      </c>
      <c r="C11" s="13">
        <v>48434</v>
      </c>
      <c r="D11" s="13">
        <f t="shared" si="0"/>
        <v>1695</v>
      </c>
    </row>
    <row r="12" spans="1:10" ht="17.25" x14ac:dyDescent="0.3">
      <c r="A12" s="14">
        <v>11</v>
      </c>
      <c r="B12" s="13">
        <v>40586</v>
      </c>
      <c r="C12" s="13">
        <v>51122</v>
      </c>
      <c r="D12" s="13">
        <f t="shared" si="0"/>
        <v>1756</v>
      </c>
    </row>
    <row r="13" spans="1:10" ht="17.25" x14ac:dyDescent="0.3">
      <c r="A13" s="14">
        <v>12</v>
      </c>
      <c r="B13" s="13">
        <v>42728</v>
      </c>
      <c r="C13" s="13">
        <v>53803</v>
      </c>
      <c r="D13" s="13">
        <f t="shared" si="0"/>
        <v>1846</v>
      </c>
    </row>
    <row r="14" spans="1:10" ht="17.25" x14ac:dyDescent="0.3">
      <c r="A14" s="14">
        <v>13</v>
      </c>
      <c r="B14" s="13">
        <v>45213</v>
      </c>
      <c r="C14" s="13">
        <v>56793</v>
      </c>
      <c r="D14" s="13">
        <f t="shared" si="0"/>
        <v>1930</v>
      </c>
      <c r="E14" s="75"/>
      <c r="F14" s="28"/>
      <c r="G14" s="28"/>
      <c r="H14" s="28"/>
      <c r="I14" s="28"/>
      <c r="J14" s="28"/>
    </row>
    <row r="15" spans="1:10" ht="17.25" x14ac:dyDescent="0.3">
      <c r="A15" s="14">
        <v>14</v>
      </c>
      <c r="B15" s="13">
        <v>47899</v>
      </c>
      <c r="C15" s="13">
        <v>59916</v>
      </c>
      <c r="D15" s="76">
        <f t="shared" si="0"/>
        <v>2003</v>
      </c>
      <c r="E15" s="75"/>
      <c r="F15" s="28"/>
      <c r="G15" s="28"/>
      <c r="H15" s="28"/>
      <c r="I15" s="28"/>
      <c r="J15" s="28"/>
    </row>
    <row r="16" spans="1:10" ht="17.25" x14ac:dyDescent="0.3">
      <c r="A16" s="14">
        <v>15</v>
      </c>
      <c r="B16" s="13">
        <v>50565</v>
      </c>
      <c r="C16" s="13">
        <v>63151</v>
      </c>
      <c r="D16" s="76">
        <f t="shared" si="0"/>
        <v>2098</v>
      </c>
      <c r="E16" s="75"/>
      <c r="F16" s="28"/>
      <c r="G16" s="28"/>
      <c r="H16" s="28"/>
      <c r="I16" s="28"/>
      <c r="J16" s="28"/>
    </row>
    <row r="17" spans="1:10" ht="17.25" x14ac:dyDescent="0.3">
      <c r="A17" s="14">
        <v>16</v>
      </c>
      <c r="B17" s="13">
        <v>53415</v>
      </c>
      <c r="C17" s="13">
        <v>66520</v>
      </c>
      <c r="D17" s="76">
        <f>ROUND((C17-B17)/6,0)</f>
        <v>2184</v>
      </c>
      <c r="E17" s="78"/>
      <c r="F17" s="77"/>
      <c r="G17" s="77"/>
      <c r="H17" s="77"/>
      <c r="I17" s="28"/>
      <c r="J17" s="28"/>
    </row>
    <row r="18" spans="1:10" ht="17.25" x14ac:dyDescent="0.3">
      <c r="A18" s="14">
        <v>17</v>
      </c>
      <c r="B18" s="13">
        <v>56446</v>
      </c>
      <c r="C18" s="13">
        <v>70189</v>
      </c>
      <c r="D18" s="76">
        <f t="shared" ref="D18:D31" si="1">ROUND((C18-B18)/6,0)</f>
        <v>2291</v>
      </c>
      <c r="E18" s="78"/>
      <c r="F18" s="77"/>
      <c r="G18" s="77"/>
      <c r="H18" s="77"/>
      <c r="I18" s="28"/>
      <c r="J18" s="28"/>
    </row>
    <row r="19" spans="1:10" ht="17.25" x14ac:dyDescent="0.3">
      <c r="A19" s="14">
        <v>18</v>
      </c>
      <c r="B19" s="13">
        <v>56745</v>
      </c>
      <c r="C19" s="13">
        <v>70415</v>
      </c>
      <c r="D19" s="76">
        <f t="shared" si="1"/>
        <v>2278</v>
      </c>
      <c r="E19" s="78"/>
      <c r="F19" s="77"/>
      <c r="G19" s="77"/>
      <c r="H19" s="77"/>
      <c r="I19" s="28"/>
      <c r="J19" s="28"/>
    </row>
    <row r="20" spans="1:10" ht="17.25" x14ac:dyDescent="0.3">
      <c r="A20" s="14">
        <v>19</v>
      </c>
      <c r="B20" s="13">
        <v>59789</v>
      </c>
      <c r="C20" s="13">
        <v>74077</v>
      </c>
      <c r="D20" s="76">
        <f t="shared" si="1"/>
        <v>2381</v>
      </c>
      <c r="E20" s="78"/>
      <c r="F20" s="77"/>
      <c r="G20" s="77"/>
      <c r="H20" s="77"/>
      <c r="I20" s="28"/>
      <c r="J20" s="28"/>
    </row>
    <row r="21" spans="1:10" ht="17.25" x14ac:dyDescent="0.3">
      <c r="A21" s="14">
        <v>20</v>
      </c>
      <c r="B21" s="13">
        <v>62836</v>
      </c>
      <c r="C21" s="13">
        <v>77791</v>
      </c>
      <c r="D21" s="76">
        <f t="shared" si="1"/>
        <v>2493</v>
      </c>
      <c r="E21" s="78"/>
      <c r="F21" s="77"/>
      <c r="G21" s="77"/>
      <c r="H21" s="77"/>
      <c r="I21" s="28"/>
      <c r="J21" s="28"/>
    </row>
    <row r="22" spans="1:10" ht="17.25" x14ac:dyDescent="0.3">
      <c r="A22" s="14">
        <v>21</v>
      </c>
      <c r="B22" s="13">
        <v>66225</v>
      </c>
      <c r="C22" s="13">
        <v>81810</v>
      </c>
      <c r="D22" s="76">
        <f t="shared" si="1"/>
        <v>2598</v>
      </c>
      <c r="E22" s="78"/>
      <c r="F22" s="77"/>
      <c r="G22" s="77"/>
      <c r="H22" s="77"/>
      <c r="I22" s="28"/>
      <c r="J22" s="28"/>
    </row>
    <row r="23" spans="1:10" ht="17.25" x14ac:dyDescent="0.3">
      <c r="A23" s="14">
        <v>22</v>
      </c>
      <c r="B23" s="13">
        <v>69785</v>
      </c>
      <c r="C23" s="13">
        <v>86107</v>
      </c>
      <c r="D23" s="76">
        <f t="shared" si="1"/>
        <v>2720</v>
      </c>
      <c r="E23" s="78"/>
      <c r="F23" s="77"/>
      <c r="G23" s="77"/>
      <c r="H23" s="77"/>
      <c r="I23" s="28"/>
      <c r="J23" s="28"/>
    </row>
    <row r="24" spans="1:10" ht="17.25" x14ac:dyDescent="0.3">
      <c r="A24" s="14">
        <v>23</v>
      </c>
      <c r="B24" s="13">
        <v>73362</v>
      </c>
      <c r="C24" s="13">
        <v>91658</v>
      </c>
      <c r="D24" s="76">
        <f t="shared" si="1"/>
        <v>3049</v>
      </c>
      <c r="E24" s="78"/>
      <c r="F24" s="77"/>
      <c r="G24" s="77"/>
      <c r="H24" s="77"/>
      <c r="I24" s="28"/>
      <c r="J24" s="28"/>
    </row>
    <row r="25" spans="1:10" ht="17.25" x14ac:dyDescent="0.3">
      <c r="A25" s="12" t="s">
        <v>7</v>
      </c>
      <c r="B25" s="13">
        <v>79184</v>
      </c>
      <c r="C25" s="13">
        <v>100091</v>
      </c>
      <c r="D25" s="76">
        <f t="shared" si="1"/>
        <v>3485</v>
      </c>
      <c r="E25" s="79"/>
      <c r="F25" s="77"/>
      <c r="G25" s="77"/>
      <c r="H25" s="77"/>
      <c r="I25" s="28"/>
      <c r="J25" s="28"/>
    </row>
    <row r="26" spans="1:10" ht="17.25" x14ac:dyDescent="0.3">
      <c r="A26" s="12" t="s">
        <v>8</v>
      </c>
      <c r="B26" s="13">
        <v>87818</v>
      </c>
      <c r="C26" s="13">
        <v>111005</v>
      </c>
      <c r="D26" s="76">
        <f t="shared" si="1"/>
        <v>3865</v>
      </c>
      <c r="E26" s="79"/>
      <c r="F26" s="77"/>
      <c r="G26" s="77"/>
      <c r="H26" s="77"/>
      <c r="I26" s="28"/>
      <c r="J26" s="28"/>
    </row>
    <row r="27" spans="1:10" ht="17.25" x14ac:dyDescent="0.3">
      <c r="A27" s="12" t="s">
        <v>9</v>
      </c>
      <c r="B27" s="13">
        <v>97466</v>
      </c>
      <c r="C27" s="13">
        <v>123166</v>
      </c>
      <c r="D27" s="76">
        <f t="shared" si="1"/>
        <v>4283</v>
      </c>
      <c r="E27" s="79"/>
      <c r="F27" s="77"/>
      <c r="G27" s="77"/>
      <c r="H27" s="77"/>
      <c r="I27" s="28"/>
      <c r="J27" s="28"/>
    </row>
    <row r="28" spans="1:10" ht="17.25" x14ac:dyDescent="0.3">
      <c r="A28" s="12" t="s">
        <v>10</v>
      </c>
      <c r="B28" s="13">
        <v>107800</v>
      </c>
      <c r="C28" s="13">
        <v>136042</v>
      </c>
      <c r="D28" s="76">
        <f t="shared" si="1"/>
        <v>4707</v>
      </c>
      <c r="E28" s="79"/>
      <c r="F28" s="77"/>
      <c r="G28" s="77"/>
      <c r="H28" s="77"/>
      <c r="I28" s="28"/>
      <c r="J28" s="28"/>
    </row>
    <row r="29" spans="1:10" ht="17.25" x14ac:dyDescent="0.3">
      <c r="A29" s="12" t="s">
        <v>11</v>
      </c>
      <c r="B29" s="13">
        <v>119698</v>
      </c>
      <c r="C29" s="13">
        <v>151228</v>
      </c>
      <c r="D29" s="76">
        <f t="shared" si="1"/>
        <v>5255</v>
      </c>
      <c r="E29" s="79"/>
      <c r="F29" s="77"/>
      <c r="G29" s="77"/>
      <c r="H29" s="77"/>
      <c r="I29" s="28"/>
      <c r="J29" s="28"/>
    </row>
    <row r="30" spans="1:10" ht="17.25" x14ac:dyDescent="0.3">
      <c r="A30" s="12" t="s">
        <v>12</v>
      </c>
      <c r="B30" s="13">
        <v>132528</v>
      </c>
      <c r="C30" s="13">
        <v>166696</v>
      </c>
      <c r="D30" s="76">
        <f t="shared" si="1"/>
        <v>5695</v>
      </c>
      <c r="E30" s="79"/>
      <c r="F30" s="77"/>
      <c r="G30" s="77"/>
      <c r="H30" s="77"/>
      <c r="I30" s="28"/>
      <c r="J30" s="28"/>
    </row>
    <row r="31" spans="1:10" ht="17.25" x14ac:dyDescent="0.3">
      <c r="A31" s="12" t="s">
        <v>13</v>
      </c>
      <c r="B31" s="13">
        <v>146082</v>
      </c>
      <c r="C31" s="13">
        <v>180922</v>
      </c>
      <c r="D31" s="76">
        <f t="shared" si="1"/>
        <v>5807</v>
      </c>
      <c r="E31" s="79"/>
      <c r="F31" s="77"/>
      <c r="G31" s="77"/>
      <c r="H31" s="77"/>
      <c r="I31" s="28"/>
      <c r="J31" s="28"/>
    </row>
    <row r="32" spans="1:10" ht="17.25" x14ac:dyDescent="0.3">
      <c r="A32" s="12" t="s">
        <v>14</v>
      </c>
      <c r="B32" s="13">
        <v>123169</v>
      </c>
      <c r="C32" s="13"/>
      <c r="D32" s="76"/>
      <c r="E32" s="75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2018</vt:lpstr>
      <vt:lpstr>MC April 2018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Masa, Jeffrey</cp:lastModifiedBy>
  <cp:lastPrinted>2019-01-11T14:22:07Z</cp:lastPrinted>
  <dcterms:created xsi:type="dcterms:W3CDTF">2004-04-01T17:15:20Z</dcterms:created>
  <dcterms:modified xsi:type="dcterms:W3CDTF">2019-01-14T14:35:13Z</dcterms:modified>
</cp:coreProperties>
</file>